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203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0" i="1" l="1"/>
  <c r="D130" i="1"/>
  <c r="E130" i="1"/>
  <c r="F130" i="1"/>
  <c r="G130" i="1"/>
  <c r="H130" i="1"/>
  <c r="J130" i="1"/>
  <c r="K130" i="1"/>
  <c r="L130" i="1"/>
  <c r="M130" i="1"/>
  <c r="C129" i="1"/>
  <c r="D129" i="1"/>
  <c r="E129" i="1"/>
  <c r="F129" i="1"/>
  <c r="G129" i="1"/>
  <c r="H129" i="1"/>
  <c r="J129" i="1"/>
  <c r="K129" i="1"/>
  <c r="L129" i="1"/>
  <c r="M129" i="1"/>
  <c r="C128" i="1"/>
  <c r="D128" i="1"/>
  <c r="E128" i="1"/>
  <c r="F128" i="1"/>
  <c r="G128" i="1"/>
  <c r="H128" i="1"/>
  <c r="J128" i="1"/>
  <c r="K128" i="1"/>
  <c r="L128" i="1"/>
  <c r="M128" i="1"/>
  <c r="C125" i="1"/>
  <c r="D125" i="1"/>
  <c r="E125" i="1"/>
  <c r="F125" i="1"/>
  <c r="G125" i="1"/>
  <c r="H125" i="1"/>
  <c r="J125" i="1"/>
  <c r="K125" i="1"/>
  <c r="L125" i="1"/>
  <c r="M125" i="1"/>
  <c r="C124" i="1"/>
  <c r="D124" i="1"/>
  <c r="E124" i="1"/>
  <c r="F124" i="1"/>
  <c r="G124" i="1"/>
  <c r="H124" i="1"/>
  <c r="I124" i="1"/>
  <c r="J124" i="1"/>
  <c r="K124" i="1"/>
  <c r="L124" i="1"/>
  <c r="M124" i="1"/>
  <c r="C118" i="1"/>
  <c r="D118" i="1"/>
  <c r="E118" i="1"/>
  <c r="F118" i="1"/>
  <c r="G118" i="1"/>
  <c r="H118" i="1"/>
  <c r="I118" i="1"/>
  <c r="J118" i="1"/>
  <c r="K118" i="1"/>
  <c r="L118" i="1"/>
  <c r="M118" i="1"/>
  <c r="C111" i="1"/>
  <c r="D111" i="1"/>
  <c r="E111" i="1"/>
  <c r="F111" i="1"/>
  <c r="G111" i="1"/>
  <c r="H111" i="1"/>
  <c r="I111" i="1"/>
  <c r="J111" i="1"/>
  <c r="K111" i="1"/>
  <c r="L111" i="1"/>
  <c r="M111" i="1"/>
  <c r="C102" i="1"/>
  <c r="D102" i="1"/>
  <c r="E102" i="1"/>
  <c r="F102" i="1"/>
  <c r="G102" i="1"/>
  <c r="H102" i="1"/>
  <c r="I102" i="1"/>
  <c r="J102" i="1"/>
  <c r="K102" i="1"/>
  <c r="L102" i="1"/>
  <c r="M102" i="1"/>
  <c r="C96" i="1"/>
  <c r="D96" i="1"/>
  <c r="E96" i="1"/>
  <c r="F96" i="1"/>
  <c r="G96" i="1"/>
  <c r="H96" i="1"/>
  <c r="I96" i="1"/>
  <c r="J96" i="1"/>
  <c r="K96" i="1"/>
  <c r="L96" i="1"/>
  <c r="M96" i="1"/>
  <c r="B102" i="1"/>
  <c r="B96" i="1"/>
  <c r="B31" i="1"/>
  <c r="C90" i="1"/>
  <c r="D90" i="1"/>
  <c r="E90" i="1"/>
  <c r="F90" i="1"/>
  <c r="G90" i="1"/>
  <c r="H90" i="1"/>
  <c r="I90" i="1"/>
  <c r="J90" i="1"/>
  <c r="K90" i="1"/>
  <c r="L90" i="1"/>
  <c r="M90" i="1"/>
  <c r="C81" i="1"/>
  <c r="D81" i="1"/>
  <c r="E81" i="1"/>
  <c r="F81" i="1"/>
  <c r="G81" i="1"/>
  <c r="H81" i="1"/>
  <c r="I81" i="1"/>
  <c r="J81" i="1"/>
  <c r="K81" i="1"/>
  <c r="L81" i="1"/>
  <c r="M81" i="1"/>
  <c r="C75" i="1"/>
  <c r="D75" i="1"/>
  <c r="E75" i="1"/>
  <c r="F75" i="1"/>
  <c r="G75" i="1"/>
  <c r="H75" i="1"/>
  <c r="I75" i="1"/>
  <c r="J75" i="1"/>
  <c r="K75" i="1"/>
  <c r="L75" i="1"/>
  <c r="M75" i="1"/>
  <c r="C68" i="1"/>
  <c r="D68" i="1"/>
  <c r="E68" i="1"/>
  <c r="F68" i="1"/>
  <c r="G68" i="1"/>
  <c r="H68" i="1"/>
  <c r="I68" i="1"/>
  <c r="J68" i="1"/>
  <c r="K68" i="1"/>
  <c r="L68" i="1"/>
  <c r="M68" i="1"/>
  <c r="C60" i="1"/>
  <c r="D60" i="1"/>
  <c r="E60" i="1"/>
  <c r="F60" i="1"/>
  <c r="G60" i="1"/>
  <c r="H60" i="1"/>
  <c r="I60" i="1"/>
  <c r="J60" i="1"/>
  <c r="K60" i="1"/>
  <c r="L60" i="1"/>
  <c r="M60" i="1"/>
  <c r="C55" i="1"/>
  <c r="D55" i="1"/>
  <c r="E55" i="1"/>
  <c r="F55" i="1"/>
  <c r="G55" i="1"/>
  <c r="H55" i="1"/>
  <c r="I55" i="1"/>
  <c r="I125" i="1" s="1"/>
  <c r="I129" i="1" s="1"/>
  <c r="J55" i="1"/>
  <c r="K55" i="1"/>
  <c r="L55" i="1"/>
  <c r="M55" i="1"/>
  <c r="C47" i="1"/>
  <c r="D47" i="1"/>
  <c r="E47" i="1"/>
  <c r="F47" i="1"/>
  <c r="G47" i="1"/>
  <c r="H47" i="1"/>
  <c r="I47" i="1"/>
  <c r="J47" i="1"/>
  <c r="K47" i="1"/>
  <c r="L47" i="1"/>
  <c r="M47" i="1"/>
  <c r="M39" i="1"/>
  <c r="C39" i="1"/>
  <c r="D39" i="1"/>
  <c r="E39" i="1"/>
  <c r="F39" i="1"/>
  <c r="G39" i="1"/>
  <c r="H39" i="1"/>
  <c r="I39" i="1"/>
  <c r="J39" i="1"/>
  <c r="K39" i="1"/>
  <c r="L39" i="1"/>
  <c r="C31" i="1"/>
  <c r="D31" i="1"/>
  <c r="E31" i="1"/>
  <c r="F31" i="1"/>
  <c r="G31" i="1"/>
  <c r="H31" i="1"/>
  <c r="I31" i="1"/>
  <c r="J31" i="1"/>
  <c r="K31" i="1"/>
  <c r="L31" i="1"/>
  <c r="M31" i="1"/>
  <c r="C14" i="1"/>
  <c r="D14" i="1"/>
  <c r="E14" i="1"/>
  <c r="F14" i="1"/>
  <c r="G14" i="1"/>
  <c r="H14" i="1"/>
  <c r="I14" i="1"/>
  <c r="I128" i="1" s="1"/>
  <c r="J14" i="1"/>
  <c r="K14" i="1"/>
  <c r="L14" i="1"/>
  <c r="M14" i="1"/>
  <c r="B60" i="1"/>
  <c r="B55" i="1"/>
  <c r="B118" i="1"/>
  <c r="B124" i="1"/>
  <c r="B81" i="1"/>
  <c r="B111" i="1"/>
  <c r="B90" i="1"/>
  <c r="B75" i="1"/>
  <c r="B68" i="1"/>
  <c r="B47" i="1"/>
  <c r="B14" i="1"/>
  <c r="B128" i="1" s="1"/>
  <c r="B39" i="1"/>
  <c r="I130" i="1" l="1"/>
  <c r="B125" i="1"/>
  <c r="B129" i="1" s="1"/>
  <c r="B130" i="1" s="1"/>
</calcChain>
</file>

<file path=xl/sharedStrings.xml><?xml version="1.0" encoding="utf-8"?>
<sst xmlns="http://schemas.openxmlformats.org/spreadsheetml/2006/main" count="138" uniqueCount="118">
  <si>
    <t>INCOME</t>
  </si>
  <si>
    <t>January</t>
  </si>
  <si>
    <t>Wages - Job #1</t>
  </si>
  <si>
    <t xml:space="preserve">Wages - Job #2 </t>
  </si>
  <si>
    <t>Child Support</t>
  </si>
  <si>
    <t xml:space="preserve">Spousal Support </t>
  </si>
  <si>
    <t>Family Assistance</t>
  </si>
  <si>
    <t xml:space="preserve">Investments </t>
  </si>
  <si>
    <t xml:space="preserve">Other </t>
  </si>
  <si>
    <t xml:space="preserve">EXPENSES 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</si>
  <si>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</si>
  <si>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</si>
  <si>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</si>
  <si>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</si>
  <si>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</si>
  <si>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</si>
  <si>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</si>
  <si>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</si>
  <si>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</si>
  <si>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</si>
  <si>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</si>
  <si>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Home </t>
  </si>
  <si>
    <t>Mortgage/Rent</t>
  </si>
  <si>
    <t xml:space="preserve">Utilities </t>
  </si>
  <si>
    <t xml:space="preserve">     Electricity</t>
  </si>
  <si>
    <t xml:space="preserve">     Gas</t>
  </si>
  <si>
    <t xml:space="preserve">     Water </t>
  </si>
  <si>
    <t xml:space="preserve">     Trash </t>
  </si>
  <si>
    <t xml:space="preserve">     Phone</t>
  </si>
  <si>
    <t xml:space="preserve">     Cable/Internet</t>
  </si>
  <si>
    <t xml:space="preserve">Cleaning </t>
  </si>
  <si>
    <t xml:space="preserve">Maintenance </t>
  </si>
  <si>
    <t xml:space="preserve">Garden/Yard </t>
  </si>
  <si>
    <t xml:space="preserve">Improvements </t>
  </si>
  <si>
    <t xml:space="preserve">Food </t>
  </si>
  <si>
    <t xml:space="preserve">Groceries </t>
  </si>
  <si>
    <t xml:space="preserve">Water Delivery </t>
  </si>
  <si>
    <t>Farmer's Market</t>
  </si>
  <si>
    <t xml:space="preserve">Transportation </t>
  </si>
  <si>
    <t>Car Payment/Lease</t>
  </si>
  <si>
    <t xml:space="preserve">Insurance </t>
  </si>
  <si>
    <t xml:space="preserve">Health </t>
  </si>
  <si>
    <t xml:space="preserve">Entertainment </t>
  </si>
  <si>
    <t xml:space="preserve">Public Transportation </t>
  </si>
  <si>
    <t xml:space="preserve">Maintenance and Repairs </t>
  </si>
  <si>
    <t xml:space="preserve">TOTAL INCOME </t>
  </si>
  <si>
    <t xml:space="preserve">Travel (Airfare, Train &amp; Other) </t>
  </si>
  <si>
    <t xml:space="preserve">Children </t>
  </si>
  <si>
    <t xml:space="preserve">School Lunches </t>
  </si>
  <si>
    <t xml:space="preserve">Work-Day Lunches </t>
  </si>
  <si>
    <t xml:space="preserve">Adults </t>
  </si>
  <si>
    <t xml:space="preserve">Children  </t>
  </si>
  <si>
    <t xml:space="preserve">Dry Cleaning/Tailor </t>
  </si>
  <si>
    <t>Clothing/Shoes</t>
  </si>
  <si>
    <t xml:space="preserve">School Tuition </t>
  </si>
  <si>
    <t xml:space="preserve">Lessons </t>
  </si>
  <si>
    <t xml:space="preserve">Sports </t>
  </si>
  <si>
    <t xml:space="preserve">School Trips </t>
  </si>
  <si>
    <t xml:space="preserve">Doctor/Dentist </t>
  </si>
  <si>
    <t xml:space="preserve">Drugs/Supplements </t>
  </si>
  <si>
    <t xml:space="preserve">Health Club </t>
  </si>
  <si>
    <t xml:space="preserve">Auto </t>
  </si>
  <si>
    <t xml:space="preserve">Home/Renters </t>
  </si>
  <si>
    <t>Life</t>
  </si>
  <si>
    <t xml:space="preserve">Health/Personal Care </t>
  </si>
  <si>
    <t xml:space="preserve">Haircuts </t>
  </si>
  <si>
    <t xml:space="preserve">Salon/Spa </t>
  </si>
  <si>
    <t xml:space="preserve">Gas </t>
  </si>
  <si>
    <t xml:space="preserve">Registration and License </t>
  </si>
  <si>
    <t xml:space="preserve">Babysitting </t>
  </si>
  <si>
    <t xml:space="preserve">Vacation </t>
  </si>
  <si>
    <t xml:space="preserve">Pets </t>
  </si>
  <si>
    <t xml:space="preserve">Miscellaneous </t>
  </si>
  <si>
    <t xml:space="preserve">Dining Out </t>
  </si>
  <si>
    <t xml:space="preserve">Movies/Theater </t>
  </si>
  <si>
    <t xml:space="preserve">Hobbies </t>
  </si>
  <si>
    <t xml:space="preserve">Music </t>
  </si>
  <si>
    <t xml:space="preserve">Books </t>
  </si>
  <si>
    <t>Medical</t>
  </si>
  <si>
    <t>Lodging</t>
  </si>
  <si>
    <t xml:space="preserve">Rental Car </t>
  </si>
  <si>
    <t>Charitable Contributions</t>
  </si>
  <si>
    <t>Charity/Contributions</t>
  </si>
  <si>
    <t xml:space="preserve">Religious Contributions </t>
  </si>
  <si>
    <t xml:space="preserve">Gifts Given </t>
  </si>
  <si>
    <t xml:space="preserve">Bank Fees </t>
  </si>
  <si>
    <t xml:space="preserve">Postage </t>
  </si>
  <si>
    <t xml:space="preserve">Debts/Obligations </t>
  </si>
  <si>
    <t xml:space="preserve">Student Loan </t>
  </si>
  <si>
    <t>Credit Card 1</t>
  </si>
  <si>
    <t xml:space="preserve">Credit  Card 2 </t>
  </si>
  <si>
    <t xml:space="preserve">Taxes </t>
  </si>
  <si>
    <t xml:space="preserve">Savings </t>
  </si>
  <si>
    <t xml:space="preserve">Retirement (401K, IRA) </t>
  </si>
  <si>
    <t xml:space="preserve">College </t>
  </si>
  <si>
    <t xml:space="preserve">Emergency Fund </t>
  </si>
  <si>
    <t xml:space="preserve">Business Expense </t>
  </si>
  <si>
    <t xml:space="preserve">TOTAL EXPENSES </t>
  </si>
  <si>
    <t xml:space="preserve">MONTHLY INCOME AND EXPENSE SUMMARY </t>
  </si>
  <si>
    <t>NET</t>
  </si>
  <si>
    <t xml:space="preserve">Total Home </t>
  </si>
  <si>
    <t xml:space="preserve">Total Food </t>
  </si>
  <si>
    <t xml:space="preserve">Total Transportation </t>
  </si>
  <si>
    <t xml:space="preserve">Total Children </t>
  </si>
  <si>
    <t xml:space="preserve">Total Clothing/Shoes </t>
  </si>
  <si>
    <t>Total Health/Personal Care</t>
  </si>
  <si>
    <t>Total Insurance</t>
  </si>
  <si>
    <t xml:space="preserve">Total Pets </t>
  </si>
  <si>
    <t xml:space="preserve">Total Entertainment </t>
  </si>
  <si>
    <t xml:space="preserve">Total Vacation </t>
  </si>
  <si>
    <t xml:space="preserve">Total Charity/Contributions </t>
  </si>
  <si>
    <t xml:space="preserve">Total Debts/Obligations </t>
  </si>
  <si>
    <t xml:space="preserve">Total Savings </t>
  </si>
  <si>
    <t xml:space="preserve">Total Miscellaneous </t>
  </si>
  <si>
    <t>Child Care/After School Care</t>
  </si>
  <si>
    <t>SAMPLE MONTH</t>
  </si>
  <si>
    <t>Monthly Income and Expense Tracking Worksheet</t>
  </si>
  <si>
    <t>Cash Flow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</si>
</sst>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3" borderId="2" xfId="0" applyFont="1" applyFill="1" applyBorder="1"/>
    <xf numFmtId="0" fontId="0" fillId="2" borderId="3" xfId="0" applyFill="1" applyBorder="1"/>
    <xf numFmtId="0" fontId="4" fillId="0" borderId="5" xfId="0" applyFont="1" applyFill="1" applyBorder="1"/>
    <xf numFmtId="0" fontId="0" fillId="0" borderId="4" xfId="0" applyBorder="1"/>
    <xf numFmtId="0" fontId="1" fillId="3" borderId="8" xfId="0" applyFont="1" applyFill="1" applyBorder="1"/>
    <xf numFmtId="0" fontId="2" fillId="4" borderId="2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2" fillId="6" borderId="2" xfId="0" applyFont="1" applyFill="1" applyBorder="1"/>
    <xf numFmtId="0" fontId="0" fillId="6" borderId="3" xfId="0" applyFill="1" applyBorder="1"/>
    <xf numFmtId="0" fontId="0" fillId="6" borderId="5" xfId="0" applyFill="1" applyBorder="1"/>
    <xf numFmtId="0" fontId="2" fillId="5" borderId="2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2" fillId="7" borderId="7" xfId="0" applyFont="1" applyFill="1" applyBorder="1"/>
    <xf numFmtId="0" fontId="0" fillId="7" borderId="3" xfId="0" applyFont="1" applyFill="1" applyBorder="1"/>
    <xf numFmtId="0" fontId="0" fillId="7" borderId="3" xfId="0" applyFill="1" applyBorder="1"/>
    <xf numFmtId="0" fontId="0" fillId="7" borderId="5" xfId="0" applyFill="1" applyBorder="1"/>
    <xf numFmtId="0" fontId="2" fillId="8" borderId="2" xfId="0" applyFont="1" applyFill="1" applyBorder="1"/>
    <xf numFmtId="0" fontId="0" fillId="8" borderId="3" xfId="0" applyFill="1" applyBorder="1"/>
    <xf numFmtId="0" fontId="0" fillId="8" borderId="5" xfId="0" applyFill="1" applyBorder="1"/>
    <xf numFmtId="0" fontId="2" fillId="7" borderId="2" xfId="0" applyFont="1" applyFill="1" applyBorder="1"/>
    <xf numFmtId="0" fontId="0" fillId="8" borderId="3" xfId="0" applyFont="1" applyFill="1" applyBorder="1"/>
    <xf numFmtId="0" fontId="0" fillId="8" borderId="5" xfId="0" applyFont="1" applyFill="1" applyBorder="1"/>
    <xf numFmtId="0" fontId="4" fillId="0" borderId="1" xfId="0" applyFont="1" applyFill="1" applyBorder="1"/>
    <xf numFmtId="0" fontId="0" fillId="0" borderId="7" xfId="0" applyBorder="1"/>
    <xf numFmtId="0" fontId="1" fillId="3" borderId="4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3" xfId="0" applyFont="1" applyFill="1" applyBorder="1"/>
    <xf numFmtId="0" fontId="0" fillId="0" borderId="0" xfId="0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1" borderId="12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0" fillId="9" borderId="9" xfId="0" applyFill="1" applyBorder="1"/>
    <xf numFmtId="0" fontId="4" fillId="13" borderId="5" xfId="0" applyFont="1" applyFill="1" applyBorder="1"/>
    <xf numFmtId="0" fontId="0" fillId="14" borderId="9" xfId="0" applyFill="1" applyBorder="1"/>
    <xf numFmtId="0" fontId="0" fillId="15" borderId="9" xfId="0" applyFill="1" applyBorder="1"/>
    <xf numFmtId="0" fontId="0" fillId="16" borderId="9" xfId="0" applyFill="1" applyBorder="1"/>
    <xf numFmtId="0" fontId="0" fillId="12" borderId="4" xfId="0" applyFill="1" applyBorder="1"/>
    <xf numFmtId="0" fontId="0" fillId="12" borderId="9" xfId="0" applyFill="1" applyBorder="1"/>
    <xf numFmtId="0" fontId="0" fillId="14" borderId="9" xfId="0" applyFont="1" applyFill="1" applyBorder="1"/>
    <xf numFmtId="0" fontId="0" fillId="15" borderId="14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workbookViewId="0">
      <selection activeCell="D3" sqref="D3"/>
    </sheetView>
  </sheetViews>
  <sheetFormatPr defaultRowHeight="15" x14ac:dyDescent="0.25"/>
  <cols>
    <col min="1" max="1" width="28" customWidth="1"/>
    <col min="2" max="13" width="12.7109375" style="1" customWidth="1"/>
  </cols>
  <sheetData>
    <row r="1" spans="1:13" ht="26.25" x14ac:dyDescent="0.4">
      <c r="A1" s="2" t="s">
        <v>116</v>
      </c>
    </row>
    <row r="2" spans="1:13" ht="23.25" customHeight="1" x14ac:dyDescent="0.4">
      <c r="A2" s="2" t="s">
        <v>117</v>
      </c>
    </row>
    <row r="3" spans="1:13" ht="15.75" customHeight="1" thickBot="1" x14ac:dyDescent="0.45">
      <c r="A3" s="2"/>
      <c r="B3" s="58"/>
    </row>
    <row r="4" spans="1:13" ht="30.75" customHeight="1" thickBot="1" x14ac:dyDescent="0.3">
      <c r="B4" s="59" t="s">
        <v>115</v>
      </c>
    </row>
    <row r="5" spans="1:13" ht="15.75" thickBot="1" x14ac:dyDescent="0.3">
      <c r="B5" s="12" t="s">
        <v>1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</row>
    <row r="6" spans="1:13" x14ac:dyDescent="0.25">
      <c r="A6" s="29" t="s">
        <v>0</v>
      </c>
      <c r="B6" s="60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5">
      <c r="A7" s="30" t="s">
        <v>2</v>
      </c>
      <c r="B7" s="61">
        <v>5000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30" t="s">
        <v>3</v>
      </c>
      <c r="B8" s="61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30" t="s">
        <v>4</v>
      </c>
      <c r="B9" s="61">
        <v>500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30" t="s">
        <v>5</v>
      </c>
      <c r="B10" s="61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30" t="s">
        <v>6</v>
      </c>
      <c r="B11" s="61">
        <v>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0" t="s">
        <v>7</v>
      </c>
      <c r="B12" s="61"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30" t="s">
        <v>8</v>
      </c>
      <c r="B13" s="61">
        <v>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thickBot="1" x14ac:dyDescent="0.3">
      <c r="A14" s="74" t="s">
        <v>45</v>
      </c>
      <c r="B14" s="62">
        <f>SUM(B7:B13)</f>
        <v>5500</v>
      </c>
      <c r="C14" s="71">
        <f t="shared" ref="C14:M14" si="0">SUM(C7:C13)</f>
        <v>0</v>
      </c>
      <c r="D14" s="71">
        <f t="shared" si="0"/>
        <v>0</v>
      </c>
      <c r="E14" s="71">
        <f t="shared" si="0"/>
        <v>0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  <c r="L14" s="71">
        <f t="shared" si="0"/>
        <v>0</v>
      </c>
      <c r="M14" s="71">
        <f t="shared" si="0"/>
        <v>0</v>
      </c>
    </row>
    <row r="15" spans="1:13" x14ac:dyDescent="0.25">
      <c r="A15" s="32"/>
      <c r="B15" s="6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.75" thickBot="1" x14ac:dyDescent="0.3">
      <c r="A16" s="33" t="s">
        <v>9</v>
      </c>
      <c r="B16" s="6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34" t="s">
        <v>21</v>
      </c>
      <c r="B17" s="6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35" t="s">
        <v>22</v>
      </c>
      <c r="B18" s="61">
        <v>1200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35" t="s">
        <v>23</v>
      </c>
      <c r="B19" s="61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35" t="s">
        <v>24</v>
      </c>
      <c r="B20" s="61">
        <v>50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35" t="s">
        <v>25</v>
      </c>
      <c r="B21" s="61">
        <v>50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35" t="s">
        <v>26</v>
      </c>
      <c r="B22" s="61">
        <v>50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35" t="s">
        <v>27</v>
      </c>
      <c r="B23" s="61">
        <v>25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35" t="s">
        <v>28</v>
      </c>
      <c r="B24" s="61">
        <v>50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35" t="s">
        <v>29</v>
      </c>
      <c r="B25" s="61">
        <v>75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35" t="s">
        <v>30</v>
      </c>
      <c r="B26" s="61"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35" t="s">
        <v>31</v>
      </c>
      <c r="B27" s="61">
        <v>25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35" t="s">
        <v>32</v>
      </c>
      <c r="B28" s="61"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35" t="s">
        <v>33</v>
      </c>
      <c r="B29" s="61"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5.75" thickBot="1" x14ac:dyDescent="0.3">
      <c r="A30" s="36" t="s">
        <v>8</v>
      </c>
      <c r="B30" s="64">
        <v>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5.75" thickBot="1" x14ac:dyDescent="0.3">
      <c r="A31" s="73" t="s">
        <v>100</v>
      </c>
      <c r="B31" s="65">
        <f>SUM(B18:B30)</f>
        <v>1525</v>
      </c>
      <c r="C31" s="72">
        <f t="shared" ref="C31:M31" si="1">SUM(C18:C29)</f>
        <v>0</v>
      </c>
      <c r="D31" s="72">
        <f t="shared" si="1"/>
        <v>0</v>
      </c>
      <c r="E31" s="72">
        <f t="shared" si="1"/>
        <v>0</v>
      </c>
      <c r="F31" s="72">
        <f t="shared" si="1"/>
        <v>0</v>
      </c>
      <c r="G31" s="72">
        <f t="shared" si="1"/>
        <v>0</v>
      </c>
      <c r="H31" s="72">
        <f t="shared" si="1"/>
        <v>0</v>
      </c>
      <c r="I31" s="72">
        <f t="shared" si="1"/>
        <v>0</v>
      </c>
      <c r="J31" s="72">
        <f t="shared" si="1"/>
        <v>0</v>
      </c>
      <c r="K31" s="72">
        <f t="shared" si="1"/>
        <v>0</v>
      </c>
      <c r="L31" s="72">
        <f t="shared" si="1"/>
        <v>0</v>
      </c>
      <c r="M31" s="72">
        <f t="shared" si="1"/>
        <v>0</v>
      </c>
    </row>
    <row r="32" spans="1:13" x14ac:dyDescent="0.25">
      <c r="A32" s="37" t="s">
        <v>34</v>
      </c>
      <c r="B32" s="6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38" t="s">
        <v>35</v>
      </c>
      <c r="B33" s="61">
        <v>800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38" t="s">
        <v>36</v>
      </c>
      <c r="B34" s="61">
        <v>25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38" t="s">
        <v>37</v>
      </c>
      <c r="B35" s="61">
        <v>50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38" t="s">
        <v>48</v>
      </c>
      <c r="B36" s="61">
        <v>50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38" t="s">
        <v>49</v>
      </c>
      <c r="B37" s="61">
        <v>50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thickBot="1" x14ac:dyDescent="0.3">
      <c r="A38" s="39" t="s">
        <v>8</v>
      </c>
      <c r="B38" s="64">
        <v>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5.75" thickBot="1" x14ac:dyDescent="0.3">
      <c r="A39" s="76" t="s">
        <v>101</v>
      </c>
      <c r="B39" s="66">
        <f>SUM(B33:B38)</f>
        <v>975</v>
      </c>
      <c r="C39" s="81">
        <f t="shared" ref="C39:M39" si="2">SUM(C33:C38)</f>
        <v>0</v>
      </c>
      <c r="D39" s="81">
        <f t="shared" si="2"/>
        <v>0</v>
      </c>
      <c r="E39" s="81">
        <f t="shared" si="2"/>
        <v>0</v>
      </c>
      <c r="F39" s="81">
        <f t="shared" si="2"/>
        <v>0</v>
      </c>
      <c r="G39" s="81">
        <f t="shared" si="2"/>
        <v>0</v>
      </c>
      <c r="H39" s="81">
        <f t="shared" si="2"/>
        <v>0</v>
      </c>
      <c r="I39" s="81">
        <f t="shared" si="2"/>
        <v>0</v>
      </c>
      <c r="J39" s="81">
        <f t="shared" si="2"/>
        <v>0</v>
      </c>
      <c r="K39" s="81">
        <f t="shared" si="2"/>
        <v>0</v>
      </c>
      <c r="L39" s="81">
        <f t="shared" si="2"/>
        <v>0</v>
      </c>
      <c r="M39" s="81">
        <f t="shared" si="2"/>
        <v>0</v>
      </c>
    </row>
    <row r="40" spans="1:13" x14ac:dyDescent="0.25">
      <c r="A40" s="40" t="s">
        <v>38</v>
      </c>
      <c r="B40" s="6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41" t="s">
        <v>39</v>
      </c>
      <c r="B41" s="61"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41" t="s">
        <v>67</v>
      </c>
      <c r="B42" s="61">
        <v>100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41" t="s">
        <v>68</v>
      </c>
      <c r="B43" s="61">
        <v>20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41" t="s">
        <v>44</v>
      </c>
      <c r="B44" s="61">
        <v>50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41" t="s">
        <v>43</v>
      </c>
      <c r="B45" s="61">
        <v>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5.75" thickBot="1" x14ac:dyDescent="0.3">
      <c r="A46" s="42" t="s">
        <v>46</v>
      </c>
      <c r="B46" s="64">
        <v>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thickBot="1" x14ac:dyDescent="0.3">
      <c r="A47" s="77" t="s">
        <v>102</v>
      </c>
      <c r="B47" s="66">
        <f>SUM(B41:B46)</f>
        <v>170</v>
      </c>
      <c r="C47" s="82">
        <f t="shared" ref="C47:M47" si="3">SUM(C41:C46)</f>
        <v>0</v>
      </c>
      <c r="D47" s="82">
        <f t="shared" si="3"/>
        <v>0</v>
      </c>
      <c r="E47" s="82">
        <f t="shared" si="3"/>
        <v>0</v>
      </c>
      <c r="F47" s="82">
        <f t="shared" si="3"/>
        <v>0</v>
      </c>
      <c r="G47" s="82">
        <f t="shared" si="3"/>
        <v>0</v>
      </c>
      <c r="H47" s="82">
        <f t="shared" si="3"/>
        <v>0</v>
      </c>
      <c r="I47" s="82">
        <f t="shared" si="3"/>
        <v>0</v>
      </c>
      <c r="J47" s="82">
        <f t="shared" si="3"/>
        <v>0</v>
      </c>
      <c r="K47" s="82">
        <f t="shared" si="3"/>
        <v>0</v>
      </c>
      <c r="L47" s="82">
        <f t="shared" si="3"/>
        <v>0</v>
      </c>
      <c r="M47" s="82">
        <f t="shared" si="3"/>
        <v>0</v>
      </c>
    </row>
    <row r="48" spans="1:13" x14ac:dyDescent="0.25">
      <c r="A48" s="43" t="s">
        <v>47</v>
      </c>
      <c r="B48" s="6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44" t="s">
        <v>114</v>
      </c>
      <c r="B49" s="61">
        <v>400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45" t="s">
        <v>54</v>
      </c>
      <c r="B50" s="61">
        <v>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25">
      <c r="A51" s="45" t="s">
        <v>57</v>
      </c>
      <c r="B51" s="61">
        <v>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25">
      <c r="A52" s="45" t="s">
        <v>55</v>
      </c>
      <c r="B52" s="61">
        <v>80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5">
      <c r="A53" s="45" t="s">
        <v>69</v>
      </c>
      <c r="B53" s="61">
        <v>100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thickBot="1" x14ac:dyDescent="0.3">
      <c r="A54" s="46" t="s">
        <v>56</v>
      </c>
      <c r="B54" s="64"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5.75" thickBot="1" x14ac:dyDescent="0.3">
      <c r="A55" s="78" t="s">
        <v>103</v>
      </c>
      <c r="B55" s="63">
        <f>SUM(B49:B54)</f>
        <v>580</v>
      </c>
      <c r="C55" s="83">
        <f t="shared" ref="C55:M55" si="4">SUM(C49:C54)</f>
        <v>0</v>
      </c>
      <c r="D55" s="83">
        <f t="shared" si="4"/>
        <v>0</v>
      </c>
      <c r="E55" s="83">
        <f t="shared" si="4"/>
        <v>0</v>
      </c>
      <c r="F55" s="83">
        <f t="shared" si="4"/>
        <v>0</v>
      </c>
      <c r="G55" s="83">
        <f t="shared" si="4"/>
        <v>0</v>
      </c>
      <c r="H55" s="83">
        <f t="shared" si="4"/>
        <v>0</v>
      </c>
      <c r="I55" s="83">
        <f t="shared" si="4"/>
        <v>0</v>
      </c>
      <c r="J55" s="83">
        <f t="shared" si="4"/>
        <v>0</v>
      </c>
      <c r="K55" s="83">
        <f t="shared" si="4"/>
        <v>0</v>
      </c>
      <c r="L55" s="83">
        <f t="shared" si="4"/>
        <v>0</v>
      </c>
      <c r="M55" s="83">
        <f t="shared" si="4"/>
        <v>0</v>
      </c>
    </row>
    <row r="56" spans="1:13" x14ac:dyDescent="0.25">
      <c r="A56" s="47" t="s">
        <v>53</v>
      </c>
      <c r="B56" s="6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48" t="s">
        <v>50</v>
      </c>
      <c r="B57" s="61">
        <v>100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5">
      <c r="A58" s="48" t="s">
        <v>51</v>
      </c>
      <c r="B58" s="61">
        <v>100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 thickBot="1" x14ac:dyDescent="0.3">
      <c r="A59" s="49" t="s">
        <v>52</v>
      </c>
      <c r="B59" s="64">
        <v>25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</row>
    <row r="60" spans="1:13" ht="15.75" thickBot="1" x14ac:dyDescent="0.3">
      <c r="A60" s="75" t="s">
        <v>104</v>
      </c>
      <c r="B60" s="66">
        <f>SUM(B57:B59)</f>
        <v>225</v>
      </c>
      <c r="C60" s="84">
        <f t="shared" ref="C60:M60" si="5">SUM(C57:C59)</f>
        <v>0</v>
      </c>
      <c r="D60" s="84">
        <f t="shared" si="5"/>
        <v>0</v>
      </c>
      <c r="E60" s="84">
        <f t="shared" si="5"/>
        <v>0</v>
      </c>
      <c r="F60" s="84">
        <f t="shared" si="5"/>
        <v>0</v>
      </c>
      <c r="G60" s="84">
        <f t="shared" si="5"/>
        <v>0</v>
      </c>
      <c r="H60" s="84">
        <f t="shared" si="5"/>
        <v>0</v>
      </c>
      <c r="I60" s="84">
        <f t="shared" si="5"/>
        <v>0</v>
      </c>
      <c r="J60" s="84">
        <f t="shared" si="5"/>
        <v>0</v>
      </c>
      <c r="K60" s="84">
        <f t="shared" si="5"/>
        <v>0</v>
      </c>
      <c r="L60" s="84">
        <f t="shared" si="5"/>
        <v>0</v>
      </c>
      <c r="M60" s="84">
        <f t="shared" si="5"/>
        <v>0</v>
      </c>
    </row>
    <row r="61" spans="1:13" x14ac:dyDescent="0.25">
      <c r="A61" s="34" t="s">
        <v>64</v>
      </c>
      <c r="B61" s="6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25">
      <c r="A62" s="35" t="s">
        <v>58</v>
      </c>
      <c r="B62" s="61">
        <v>85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35" t="s">
        <v>59</v>
      </c>
      <c r="B63" s="61">
        <v>25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35" t="s">
        <v>60</v>
      </c>
      <c r="B64" s="61">
        <v>35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35" t="s">
        <v>65</v>
      </c>
      <c r="B65" s="61">
        <v>50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35" t="s">
        <v>66</v>
      </c>
      <c r="B66" s="61">
        <v>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.75" thickBot="1" x14ac:dyDescent="0.3">
      <c r="A67" s="36" t="s">
        <v>8</v>
      </c>
      <c r="B67" s="64">
        <v>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ht="15.75" thickBot="1" x14ac:dyDescent="0.3">
      <c r="A68" s="73" t="s">
        <v>105</v>
      </c>
      <c r="B68" s="66">
        <f>SUM(B62:B67)</f>
        <v>195</v>
      </c>
      <c r="C68" s="86">
        <f t="shared" ref="C68:M68" si="6">SUM(C62:C67)</f>
        <v>0</v>
      </c>
      <c r="D68" s="86">
        <f t="shared" si="6"/>
        <v>0</v>
      </c>
      <c r="E68" s="86">
        <f t="shared" si="6"/>
        <v>0</v>
      </c>
      <c r="F68" s="86">
        <f t="shared" si="6"/>
        <v>0</v>
      </c>
      <c r="G68" s="86">
        <f t="shared" si="6"/>
        <v>0</v>
      </c>
      <c r="H68" s="86">
        <f t="shared" si="6"/>
        <v>0</v>
      </c>
      <c r="I68" s="86">
        <f t="shared" si="6"/>
        <v>0</v>
      </c>
      <c r="J68" s="86">
        <f t="shared" si="6"/>
        <v>0</v>
      </c>
      <c r="K68" s="86">
        <f t="shared" si="6"/>
        <v>0</v>
      </c>
      <c r="L68" s="86">
        <f t="shared" si="6"/>
        <v>0</v>
      </c>
      <c r="M68" s="86">
        <f t="shared" si="6"/>
        <v>0</v>
      </c>
    </row>
    <row r="69" spans="1:13" x14ac:dyDescent="0.25">
      <c r="A69" s="37" t="s">
        <v>40</v>
      </c>
      <c r="B69" s="6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x14ac:dyDescent="0.25">
      <c r="A70" s="38" t="s">
        <v>61</v>
      </c>
      <c r="B70" s="61">
        <v>100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38" t="s">
        <v>41</v>
      </c>
      <c r="B71" s="61">
        <v>150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38" t="s">
        <v>62</v>
      </c>
      <c r="B72" s="61">
        <v>25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38" t="s">
        <v>63</v>
      </c>
      <c r="B73" s="61">
        <v>25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thickBot="1" x14ac:dyDescent="0.3">
      <c r="A74" s="39" t="s">
        <v>8</v>
      </c>
      <c r="B74" s="64">
        <v>0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5.75" thickBot="1" x14ac:dyDescent="0.3">
      <c r="A75" s="76" t="s">
        <v>106</v>
      </c>
      <c r="B75" s="66">
        <f>SUM(B70:B74)</f>
        <v>300</v>
      </c>
      <c r="C75" s="81">
        <f t="shared" ref="C75:M75" si="7">SUM(C70:C74)</f>
        <v>0</v>
      </c>
      <c r="D75" s="81">
        <f t="shared" si="7"/>
        <v>0</v>
      </c>
      <c r="E75" s="81">
        <f t="shared" si="7"/>
        <v>0</v>
      </c>
      <c r="F75" s="81">
        <f t="shared" si="7"/>
        <v>0</v>
      </c>
      <c r="G75" s="81">
        <f t="shared" si="7"/>
        <v>0</v>
      </c>
      <c r="H75" s="81">
        <f t="shared" si="7"/>
        <v>0</v>
      </c>
      <c r="I75" s="81">
        <f t="shared" si="7"/>
        <v>0</v>
      </c>
      <c r="J75" s="81">
        <f t="shared" si="7"/>
        <v>0</v>
      </c>
      <c r="K75" s="81">
        <f t="shared" si="7"/>
        <v>0</v>
      </c>
      <c r="L75" s="81">
        <f t="shared" si="7"/>
        <v>0</v>
      </c>
      <c r="M75" s="81">
        <f t="shared" si="7"/>
        <v>0</v>
      </c>
    </row>
    <row r="76" spans="1:13" x14ac:dyDescent="0.25">
      <c r="A76" s="40" t="s">
        <v>71</v>
      </c>
      <c r="B76" s="6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41" t="s">
        <v>34</v>
      </c>
      <c r="B77" s="61">
        <v>25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41" t="s">
        <v>40</v>
      </c>
      <c r="B78" s="61">
        <v>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41" t="s">
        <v>78</v>
      </c>
      <c r="B79" s="61">
        <v>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5.75" thickBot="1" x14ac:dyDescent="0.3">
      <c r="A80" s="42" t="s">
        <v>8</v>
      </c>
      <c r="B80" s="64">
        <v>0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5.75" thickBot="1" x14ac:dyDescent="0.3">
      <c r="A81" s="77" t="s">
        <v>107</v>
      </c>
      <c r="B81" s="66">
        <f>SUM(B77:B80)</f>
        <v>25</v>
      </c>
      <c r="C81" s="82">
        <f t="shared" ref="C81:M81" si="8">SUM(C77:C80)</f>
        <v>0</v>
      </c>
      <c r="D81" s="82">
        <f t="shared" si="8"/>
        <v>0</v>
      </c>
      <c r="E81" s="82">
        <f t="shared" si="8"/>
        <v>0</v>
      </c>
      <c r="F81" s="82">
        <f t="shared" si="8"/>
        <v>0</v>
      </c>
      <c r="G81" s="82">
        <f t="shared" si="8"/>
        <v>0</v>
      </c>
      <c r="H81" s="82">
        <f t="shared" si="8"/>
        <v>0</v>
      </c>
      <c r="I81" s="82">
        <f t="shared" si="8"/>
        <v>0</v>
      </c>
      <c r="J81" s="82">
        <f t="shared" si="8"/>
        <v>0</v>
      </c>
      <c r="K81" s="82">
        <f t="shared" si="8"/>
        <v>0</v>
      </c>
      <c r="L81" s="82">
        <f t="shared" si="8"/>
        <v>0</v>
      </c>
      <c r="M81" s="82">
        <f t="shared" si="8"/>
        <v>0</v>
      </c>
    </row>
    <row r="82" spans="1:13" x14ac:dyDescent="0.25">
      <c r="A82" s="50" t="s">
        <v>42</v>
      </c>
      <c r="B82" s="60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x14ac:dyDescent="0.25">
      <c r="A83" s="45" t="s">
        <v>73</v>
      </c>
      <c r="B83" s="61">
        <v>150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25">
      <c r="A84" s="45" t="s">
        <v>74</v>
      </c>
      <c r="B84" s="61">
        <v>40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5">
      <c r="A85" s="45" t="s">
        <v>75</v>
      </c>
      <c r="B85" s="61">
        <v>50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5">
      <c r="A86" s="45" t="s">
        <v>56</v>
      </c>
      <c r="B86" s="61">
        <v>50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5">
      <c r="A87" s="45" t="s">
        <v>76</v>
      </c>
      <c r="B87" s="61">
        <v>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5">
      <c r="A88" s="45" t="s">
        <v>77</v>
      </c>
      <c r="B88" s="61"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thickBot="1" x14ac:dyDescent="0.3">
      <c r="A89" s="46" t="s">
        <v>8</v>
      </c>
      <c r="B89" s="64">
        <v>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 ht="15.75" thickBot="1" x14ac:dyDescent="0.3">
      <c r="A90" s="79" t="s">
        <v>108</v>
      </c>
      <c r="B90" s="66">
        <f>SUM(B83:B89)</f>
        <v>290</v>
      </c>
      <c r="C90" s="85">
        <f t="shared" ref="C90:M90" si="9">SUM(C83:C89)</f>
        <v>0</v>
      </c>
      <c r="D90" s="85">
        <f t="shared" si="9"/>
        <v>0</v>
      </c>
      <c r="E90" s="85">
        <f t="shared" si="9"/>
        <v>0</v>
      </c>
      <c r="F90" s="85">
        <f t="shared" si="9"/>
        <v>0</v>
      </c>
      <c r="G90" s="85">
        <f t="shared" si="9"/>
        <v>0</v>
      </c>
      <c r="H90" s="85">
        <f t="shared" si="9"/>
        <v>0</v>
      </c>
      <c r="I90" s="85">
        <f t="shared" si="9"/>
        <v>0</v>
      </c>
      <c r="J90" s="85">
        <f t="shared" si="9"/>
        <v>0</v>
      </c>
      <c r="K90" s="85">
        <f t="shared" si="9"/>
        <v>0</v>
      </c>
      <c r="L90" s="85">
        <f t="shared" si="9"/>
        <v>0</v>
      </c>
      <c r="M90" s="85">
        <f t="shared" si="9"/>
        <v>0</v>
      </c>
    </row>
    <row r="91" spans="1:13" x14ac:dyDescent="0.25">
      <c r="A91" s="47" t="s">
        <v>70</v>
      </c>
      <c r="B91" s="6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51" t="s">
        <v>46</v>
      </c>
      <c r="B92" s="61">
        <v>0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51" t="s">
        <v>79</v>
      </c>
      <c r="B93" s="61">
        <v>0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51" t="s">
        <v>80</v>
      </c>
      <c r="B94" s="61">
        <v>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5.75" thickBot="1" x14ac:dyDescent="0.3">
      <c r="A95" s="52" t="s">
        <v>8</v>
      </c>
      <c r="B95" s="64">
        <v>0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</row>
    <row r="96" spans="1:13" ht="15.75" thickBot="1" x14ac:dyDescent="0.3">
      <c r="A96" s="80" t="s">
        <v>109</v>
      </c>
      <c r="B96" s="66">
        <f>SUM(B92:B95)</f>
        <v>0</v>
      </c>
      <c r="C96" s="84">
        <f t="shared" ref="C96:M96" si="10">SUM(C92:C95)</f>
        <v>0</v>
      </c>
      <c r="D96" s="84">
        <f t="shared" si="10"/>
        <v>0</v>
      </c>
      <c r="E96" s="84">
        <f t="shared" si="10"/>
        <v>0</v>
      </c>
      <c r="F96" s="84">
        <f t="shared" si="10"/>
        <v>0</v>
      </c>
      <c r="G96" s="84">
        <f t="shared" si="10"/>
        <v>0</v>
      </c>
      <c r="H96" s="84">
        <f t="shared" si="10"/>
        <v>0</v>
      </c>
      <c r="I96" s="84">
        <f t="shared" si="10"/>
        <v>0</v>
      </c>
      <c r="J96" s="84">
        <f t="shared" si="10"/>
        <v>0</v>
      </c>
      <c r="K96" s="84">
        <f t="shared" si="10"/>
        <v>0</v>
      </c>
      <c r="L96" s="84">
        <f t="shared" si="10"/>
        <v>0</v>
      </c>
      <c r="M96" s="84">
        <f t="shared" si="10"/>
        <v>0</v>
      </c>
    </row>
    <row r="97" spans="1:13" x14ac:dyDescent="0.25">
      <c r="A97" s="34" t="s">
        <v>82</v>
      </c>
      <c r="B97" s="60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35" t="s">
        <v>81</v>
      </c>
      <c r="B98" s="61">
        <v>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35" t="s">
        <v>83</v>
      </c>
      <c r="B99" s="61">
        <v>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35" t="s">
        <v>84</v>
      </c>
      <c r="B100" s="61">
        <v>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thickBot="1" x14ac:dyDescent="0.3">
      <c r="A101" s="36" t="s">
        <v>8</v>
      </c>
      <c r="B101" s="64">
        <v>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ht="15.75" thickBot="1" x14ac:dyDescent="0.3">
      <c r="A102" s="73" t="s">
        <v>110</v>
      </c>
      <c r="B102" s="66">
        <f>SUM(B98:B101)</f>
        <v>0</v>
      </c>
      <c r="C102" s="86">
        <f t="shared" ref="C102:M102" si="11">SUM(C98:C101)</f>
        <v>0</v>
      </c>
      <c r="D102" s="86">
        <f t="shared" si="11"/>
        <v>0</v>
      </c>
      <c r="E102" s="86">
        <f t="shared" si="11"/>
        <v>0</v>
      </c>
      <c r="F102" s="86">
        <f t="shared" si="11"/>
        <v>0</v>
      </c>
      <c r="G102" s="86">
        <f t="shared" si="11"/>
        <v>0</v>
      </c>
      <c r="H102" s="86">
        <f t="shared" si="11"/>
        <v>0</v>
      </c>
      <c r="I102" s="86">
        <f t="shared" si="11"/>
        <v>0</v>
      </c>
      <c r="J102" s="86">
        <f t="shared" si="11"/>
        <v>0</v>
      </c>
      <c r="K102" s="86">
        <f t="shared" si="11"/>
        <v>0</v>
      </c>
      <c r="L102" s="86">
        <f t="shared" si="11"/>
        <v>0</v>
      </c>
      <c r="M102" s="86">
        <f t="shared" si="11"/>
        <v>0</v>
      </c>
    </row>
    <row r="103" spans="1:13" x14ac:dyDescent="0.25">
      <c r="A103" s="37" t="s">
        <v>87</v>
      </c>
      <c r="B103" s="6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38" t="s">
        <v>4</v>
      </c>
      <c r="B104" s="6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38" t="s">
        <v>5</v>
      </c>
      <c r="B105" s="6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38" t="s">
        <v>88</v>
      </c>
      <c r="B106" s="61">
        <v>350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38" t="s">
        <v>89</v>
      </c>
      <c r="B107" s="6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 s="38" t="s">
        <v>90</v>
      </c>
      <c r="B108" s="6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38" t="s">
        <v>91</v>
      </c>
      <c r="B109" s="61">
        <v>100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thickBot="1" x14ac:dyDescent="0.3">
      <c r="A110" s="39" t="s">
        <v>8</v>
      </c>
      <c r="B110" s="64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ht="15.75" thickBot="1" x14ac:dyDescent="0.3">
      <c r="A111" s="76" t="s">
        <v>111</v>
      </c>
      <c r="B111" s="66">
        <f>SUM(B104:B110)</f>
        <v>450</v>
      </c>
      <c r="C111" s="81">
        <f t="shared" ref="C111:M111" si="12">SUM(C104:C110)</f>
        <v>0</v>
      </c>
      <c r="D111" s="81">
        <f t="shared" si="12"/>
        <v>0</v>
      </c>
      <c r="E111" s="81">
        <f t="shared" si="12"/>
        <v>0</v>
      </c>
      <c r="F111" s="81">
        <f t="shared" si="12"/>
        <v>0</v>
      </c>
      <c r="G111" s="81">
        <f t="shared" si="12"/>
        <v>0</v>
      </c>
      <c r="H111" s="81">
        <f t="shared" si="12"/>
        <v>0</v>
      </c>
      <c r="I111" s="81">
        <f t="shared" si="12"/>
        <v>0</v>
      </c>
      <c r="J111" s="81">
        <f t="shared" si="12"/>
        <v>0</v>
      </c>
      <c r="K111" s="81">
        <f t="shared" si="12"/>
        <v>0</v>
      </c>
      <c r="L111" s="81">
        <f t="shared" si="12"/>
        <v>0</v>
      </c>
      <c r="M111" s="81">
        <f t="shared" si="12"/>
        <v>0</v>
      </c>
    </row>
    <row r="112" spans="1:13" x14ac:dyDescent="0.25">
      <c r="A112" s="40" t="s">
        <v>92</v>
      </c>
      <c r="B112" s="6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5">
      <c r="A113" s="41" t="s">
        <v>93</v>
      </c>
      <c r="B113" s="61">
        <v>200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5">
      <c r="A114" s="41" t="s">
        <v>94</v>
      </c>
      <c r="B114" s="6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41" t="s">
        <v>7</v>
      </c>
      <c r="B115" s="61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5">
      <c r="A116" s="41" t="s">
        <v>95</v>
      </c>
      <c r="B116" s="61">
        <v>200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5.75" thickBot="1" x14ac:dyDescent="0.3">
      <c r="A117" s="42" t="s">
        <v>8</v>
      </c>
      <c r="B117" s="64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ht="15.75" thickBot="1" x14ac:dyDescent="0.3">
      <c r="A118" s="77" t="s">
        <v>112</v>
      </c>
      <c r="B118" s="66">
        <f>SUM(B113:B117)</f>
        <v>400</v>
      </c>
      <c r="C118" s="82">
        <f t="shared" ref="C118:M118" si="13">SUM(C113:C117)</f>
        <v>0</v>
      </c>
      <c r="D118" s="82">
        <f t="shared" si="13"/>
        <v>0</v>
      </c>
      <c r="E118" s="82">
        <f t="shared" si="13"/>
        <v>0</v>
      </c>
      <c r="F118" s="82">
        <f t="shared" si="13"/>
        <v>0</v>
      </c>
      <c r="G118" s="82">
        <f t="shared" si="13"/>
        <v>0</v>
      </c>
      <c r="H118" s="82">
        <f t="shared" si="13"/>
        <v>0</v>
      </c>
      <c r="I118" s="82">
        <f t="shared" si="13"/>
        <v>0</v>
      </c>
      <c r="J118" s="82">
        <f t="shared" si="13"/>
        <v>0</v>
      </c>
      <c r="K118" s="82">
        <f t="shared" si="13"/>
        <v>0</v>
      </c>
      <c r="L118" s="82">
        <f t="shared" si="13"/>
        <v>0</v>
      </c>
      <c r="M118" s="82">
        <f t="shared" si="13"/>
        <v>0</v>
      </c>
    </row>
    <row r="119" spans="1:13" x14ac:dyDescent="0.25">
      <c r="A119" s="50" t="s">
        <v>72</v>
      </c>
      <c r="B119" s="60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x14ac:dyDescent="0.25">
      <c r="A120" s="45" t="s">
        <v>85</v>
      </c>
      <c r="B120" s="61">
        <v>25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5">
      <c r="A121" s="45" t="s">
        <v>86</v>
      </c>
      <c r="B121" s="6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25">
      <c r="A122" s="45" t="s">
        <v>96</v>
      </c>
      <c r="B122" s="6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 thickBot="1" x14ac:dyDescent="0.3">
      <c r="A123" s="46" t="s">
        <v>8</v>
      </c>
      <c r="B123" s="6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ht="15.75" thickBot="1" x14ac:dyDescent="0.3">
      <c r="A124" s="79" t="s">
        <v>113</v>
      </c>
      <c r="B124" s="66">
        <f>SUM(B120:B123)</f>
        <v>25</v>
      </c>
      <c r="C124" s="85">
        <f t="shared" ref="C124:M124" si="14">SUM(C120:C123)</f>
        <v>0</v>
      </c>
      <c r="D124" s="85">
        <f t="shared" si="14"/>
        <v>0</v>
      </c>
      <c r="E124" s="85">
        <f t="shared" si="14"/>
        <v>0</v>
      </c>
      <c r="F124" s="85">
        <f t="shared" si="14"/>
        <v>0</v>
      </c>
      <c r="G124" s="85">
        <f t="shared" si="14"/>
        <v>0</v>
      </c>
      <c r="H124" s="85">
        <f t="shared" si="14"/>
        <v>0</v>
      </c>
      <c r="I124" s="85">
        <f t="shared" si="14"/>
        <v>0</v>
      </c>
      <c r="J124" s="85">
        <f t="shared" si="14"/>
        <v>0</v>
      </c>
      <c r="K124" s="85">
        <f t="shared" si="14"/>
        <v>0</v>
      </c>
      <c r="L124" s="85">
        <f t="shared" si="14"/>
        <v>0</v>
      </c>
      <c r="M124" s="85">
        <f t="shared" si="14"/>
        <v>0</v>
      </c>
    </row>
    <row r="125" spans="1:13" ht="15.75" thickBot="1" x14ac:dyDescent="0.3">
      <c r="A125" s="53" t="s">
        <v>97</v>
      </c>
      <c r="B125" s="68">
        <f>B31+B39+B47+B55+B60+B68+B75+B81+B90+B96+B102+B111+B118+B124</f>
        <v>5160</v>
      </c>
      <c r="C125" s="26">
        <f t="shared" ref="C125:M125" si="15">C31+C39+C47+C55+C60+C68+C75+C81+C90+C96+C102+C111+C118+C124</f>
        <v>0</v>
      </c>
      <c r="D125" s="26">
        <f t="shared" si="15"/>
        <v>0</v>
      </c>
      <c r="E125" s="26">
        <f t="shared" si="15"/>
        <v>0</v>
      </c>
      <c r="F125" s="26">
        <f t="shared" si="15"/>
        <v>0</v>
      </c>
      <c r="G125" s="26">
        <f t="shared" si="15"/>
        <v>0</v>
      </c>
      <c r="H125" s="26">
        <f t="shared" si="15"/>
        <v>0</v>
      </c>
      <c r="I125" s="26">
        <f t="shared" si="15"/>
        <v>0</v>
      </c>
      <c r="J125" s="26">
        <f t="shared" si="15"/>
        <v>0</v>
      </c>
      <c r="K125" s="26">
        <f t="shared" si="15"/>
        <v>0</v>
      </c>
      <c r="L125" s="26">
        <f t="shared" si="15"/>
        <v>0</v>
      </c>
      <c r="M125" s="26">
        <f t="shared" si="15"/>
        <v>0</v>
      </c>
    </row>
    <row r="126" spans="1:13" x14ac:dyDescent="0.25">
      <c r="A126" s="54"/>
      <c r="B126" s="63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30.75" thickBot="1" x14ac:dyDescent="0.3">
      <c r="A127" s="55" t="s">
        <v>98</v>
      </c>
      <c r="B127" s="63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25">
      <c r="A128" s="56" t="s">
        <v>45</v>
      </c>
      <c r="B128" s="69">
        <f>B14</f>
        <v>5500</v>
      </c>
      <c r="C128" s="27">
        <f t="shared" ref="C128:M128" si="16">C14</f>
        <v>0</v>
      </c>
      <c r="D128" s="27">
        <f t="shared" si="16"/>
        <v>0</v>
      </c>
      <c r="E128" s="27">
        <f t="shared" si="16"/>
        <v>0</v>
      </c>
      <c r="F128" s="27">
        <f t="shared" si="16"/>
        <v>0</v>
      </c>
      <c r="G128" s="27">
        <f t="shared" si="16"/>
        <v>0</v>
      </c>
      <c r="H128" s="27">
        <f t="shared" si="16"/>
        <v>0</v>
      </c>
      <c r="I128" s="27">
        <f t="shared" si="16"/>
        <v>0</v>
      </c>
      <c r="J128" s="27">
        <f t="shared" si="16"/>
        <v>0</v>
      </c>
      <c r="K128" s="27">
        <f t="shared" si="16"/>
        <v>0</v>
      </c>
      <c r="L128" s="27">
        <f t="shared" si="16"/>
        <v>0</v>
      </c>
      <c r="M128" s="27">
        <f t="shared" si="16"/>
        <v>0</v>
      </c>
    </row>
    <row r="129" spans="1:13" x14ac:dyDescent="0.25">
      <c r="A129" s="57" t="s">
        <v>97</v>
      </c>
      <c r="B129" s="70">
        <f>B125</f>
        <v>5160</v>
      </c>
      <c r="C129" s="28">
        <f t="shared" ref="C129:M129" si="17">C125</f>
        <v>0</v>
      </c>
      <c r="D129" s="28">
        <f t="shared" si="17"/>
        <v>0</v>
      </c>
      <c r="E129" s="28">
        <f t="shared" si="17"/>
        <v>0</v>
      </c>
      <c r="F129" s="28">
        <f t="shared" si="17"/>
        <v>0</v>
      </c>
      <c r="G129" s="28">
        <f t="shared" si="17"/>
        <v>0</v>
      </c>
      <c r="H129" s="28">
        <f t="shared" si="17"/>
        <v>0</v>
      </c>
      <c r="I129" s="28">
        <f t="shared" si="17"/>
        <v>0</v>
      </c>
      <c r="J129" s="28">
        <f t="shared" si="17"/>
        <v>0</v>
      </c>
      <c r="K129" s="28">
        <f t="shared" si="17"/>
        <v>0</v>
      </c>
      <c r="L129" s="28">
        <f t="shared" si="17"/>
        <v>0</v>
      </c>
      <c r="M129" s="28">
        <f t="shared" si="17"/>
        <v>0</v>
      </c>
    </row>
    <row r="130" spans="1:13" ht="15.75" thickBot="1" x14ac:dyDescent="0.3">
      <c r="A130" s="31" t="s">
        <v>99</v>
      </c>
      <c r="B130" s="62">
        <f>B128-B129</f>
        <v>340</v>
      </c>
      <c r="C130" s="25">
        <f t="shared" ref="C130:M130" si="18">C128-C129</f>
        <v>0</v>
      </c>
      <c r="D130" s="25">
        <f t="shared" si="18"/>
        <v>0</v>
      </c>
      <c r="E130" s="25">
        <f t="shared" si="18"/>
        <v>0</v>
      </c>
      <c r="F130" s="25">
        <f t="shared" si="18"/>
        <v>0</v>
      </c>
      <c r="G130" s="25">
        <f t="shared" si="18"/>
        <v>0</v>
      </c>
      <c r="H130" s="25">
        <f t="shared" si="18"/>
        <v>0</v>
      </c>
      <c r="I130" s="25">
        <f t="shared" si="18"/>
        <v>0</v>
      </c>
      <c r="J130" s="25">
        <f t="shared" si="18"/>
        <v>0</v>
      </c>
      <c r="K130" s="25">
        <f t="shared" si="18"/>
        <v>0</v>
      </c>
      <c r="L130" s="25">
        <f t="shared" si="18"/>
        <v>0</v>
      </c>
      <c r="M130" s="25">
        <f t="shared" si="18"/>
        <v>0</v>
      </c>
    </row>
    <row r="131" spans="1:13" x14ac:dyDescent="0.2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Becky-Laptop</dc:creator>
  <cp:lastModifiedBy>Becky-Laptop</cp:lastModifiedBy>
  <dcterms:created xsi:type="dcterms:W3CDTF">2016-01-26T23:30:03Z</dcterms:created>
  <dcterms:modified xsi:type="dcterms:W3CDTF">2016-01-28T22:54:14Z</dcterms:modified>
</cp:coreProperties>
</file>